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34" i="1" s="1"/>
  <c r="G26" i="1"/>
  <c r="G25" i="1"/>
  <c r="G24" i="1"/>
  <c r="G23" i="1"/>
  <c r="G20" i="1"/>
  <c r="G21" i="1" s="1"/>
  <c r="G19" i="1"/>
  <c r="G18" i="1"/>
  <c r="G15" i="1"/>
  <c r="G14" i="1"/>
  <c r="G13" i="1"/>
  <c r="G16" i="1" s="1"/>
  <c r="G12" i="1"/>
  <c r="G11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<sst xmlns="http://schemas.openxmlformats.org/spreadsheetml/2006/main" count="97" uniqueCount="59">
  <si>
    <t>Приложение 1</t>
  </si>
  <si>
    <t>№ пп</t>
  </si>
  <si>
    <t>Наименование</t>
  </si>
  <si>
    <t>Полная  характеристика (описание) товаров, работ  и  услуг</t>
  </si>
  <si>
    <t>Ед. изм</t>
  </si>
  <si>
    <t>Кол-во</t>
  </si>
  <si>
    <t xml:space="preserve"> Цена</t>
  </si>
  <si>
    <t>Сумма</t>
  </si>
  <si>
    <t>ТОО Диамед</t>
  </si>
  <si>
    <t>ТОО Интермедика Алматы</t>
  </si>
  <si>
    <t>TOO AG Medical Company</t>
  </si>
  <si>
    <t>TOO ANP</t>
  </si>
  <si>
    <t xml:space="preserve">Подтверждающий тест-система на гепатит С для ИФА </t>
  </si>
  <si>
    <t xml:space="preserve">Метод выявления инфицированности гепатитом С, посредством обнаружения в крови одновременно антител класса IgG и IgM, образующихся к белкам вируса гепатита С методом иммуноферментный анализа с целью подтверждения скрининговых исследований. </t>
  </si>
  <si>
    <t>набор</t>
  </si>
  <si>
    <t xml:space="preserve"> Тест-система иммуноферментная для определения HBS антигена в сыворотке и плазме  на 12*8 определении </t>
  </si>
  <si>
    <t>Определяемый показатель выявление поверхностного антигена вируса гепатита В в сыворотке или плазме крови человека;Метод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типа;Количество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nm;Чувствительность анализа - не менее 100% (подтвержденная на коммерческих сероконверсионных панелях Аналитическая чувствительность не менее -0,050 МЕ/мл при независимом режиме инкубации;);Срок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</si>
  <si>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 Тест-система иммуноферментная для выявления антигена Р 24 и антител к ВИЧ 1 и ВИЧ 2 в сыворотке или плазме.</t>
  </si>
  <si>
    <t>Набор реагентов для иммуноферментного выявления антител к ВИЧ-1,2 и антигена р24 ВИЧ-1. Набор предназачен для одновременного выявления антигена р24 ВИЧ-1 и  антител к ВИЧ-1,2. В сыворотке  и плазме крови, а также препаратах крови ( альбумин)«Сэндвич»-вариант ИФА .Планшет стрипированный. Выявление суммарных атнтител и антигена р24. Наличие: пленки для заклеивания планшета, пакета для планшета типа «зип-лок», ванночек для реагентов, наконечников для пипеток, унифицированных неспецефических компонентов ФСБ-Т, СБР, концентрата ТМБ, стоп-реагента. Метод выявления основан на твердофазном иммуноферментном анализе с применением рекомбинантных антигенов ВИЧ-1 и ВИЧ-2 и моноклональных антител к антигену р24 ВИЧ-1. Количество определений: 96 (12х8), включая контроли, (по 4 лунки в каждой постановке), возможны постановки в ручном режиме или с использованием автоматических ИФА-анализаторов открытого типа. Чувствительность по антителам к ВИЧ-1 –не менее 100 %. Чувствительность по антителам к ВИЧ-2 – не менее 100 %. Специфичность: Специфичность по антителам к ВИЧ-1, ВИЧ-2 и антигену р24 ВИЧ-1 – не менее 100 %. .  Проведение исследования без предварительной промывки планшета.</t>
  </si>
  <si>
    <t xml:space="preserve">Тест-система иммуноферментная для подтверждения HBS антигена в сыворотке </t>
  </si>
  <si>
    <t>Предназначен для подтверждения содержания HBs-антигена в образцах сыворотки или плазмы крови человека. Тест основан на способности специфических антител нейтрализовать присутствующий в исследуемых пробах HBsAg.</t>
  </si>
  <si>
    <t>Иммуноферментный анализ на выявление антител к человеческому вирусу гепатита С в сыворотке или плазме человека.</t>
  </si>
  <si>
    <t>Иммуноферментный анализ на выявление антител к человеческому вирусу гепатита С (HCV) в сыворотке или плазме человека. Образование сэндвич-комплекса рекомбинантными белками и синтетическими пептидами, кодируемых NS3, NS4A, NS4B и NS5A областями генома вируса гепатита С с антителами исследуемого образца. (2 пластины)Метод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nm;Объём исследуемого образца не более 100 мкл;Чувствительность анализа - не менее 100% (подтвержденная на коммерческих сероконверсионных панелях Специфичность анализа не менее 99,8% 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</si>
  <si>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РПГА-БЕСТ антипаллидум
Набор реагентов для выявления антител к Treponema pallidum в реакции пассивной гемагглютинации
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</si>
  <si>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</si>
  <si>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Тест система ИФА предназначена для выявления специфических антител к возбудителю сифилиса в сыворотке (плазме) крови человека и рекомендуется для диагностики сифилиса в скрытой/активной фазе и анамнезе.Основой набора реагентов должен являться рекомбинантный антиген Treponema pallidum, иммобилизованнный на поверхности лунок полистиролового стрипованного планшетаОпределяемый показатель выявление специфических антител IgG и/или IgM к возбудителю сифилиса в сыворотке (плазме) крови;Метод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типа;Количество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nm;Чувствительность анализа - не менее 100% (подтвержденная на коммерческих сероконверсионных панелях Аналитическая чувствительность не менее -0,050 МЕ/мл при независимом режиме инкубации;);Срок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</si>
  <si>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>Набор расходных реагентов для гематологического анализатора "Micro-CC 20  Plus"</t>
  </si>
  <si>
    <t>Моющий раствор (в уп. 1 л)</t>
  </si>
  <si>
    <t>упак</t>
  </si>
  <si>
    <t>Очиститель концентрат (в упак 50 мл.)</t>
  </si>
  <si>
    <t xml:space="preserve"> очиститель концентрат (в упак 50 мл.)</t>
  </si>
  <si>
    <t>Лизирующий раствор</t>
  </si>
  <si>
    <t>Раствор дилюента, канистра 20л</t>
  </si>
  <si>
    <t>Контрольная кровь  3*2,5 мл  (1N+1H+1L)</t>
  </si>
  <si>
    <t>ИТОГО:</t>
  </si>
  <si>
    <t>Набор реагентов для гематологического анализатора Abacus Junior</t>
  </si>
  <si>
    <t>Изотонический раствор Diatro Dill-Dif, 20л</t>
  </si>
  <si>
    <t>Лизирующий раствор Diatro Lyse-Diff, 1L</t>
  </si>
  <si>
    <t>Лизирующий раствор Diatro Lyse-Diff, 1 L</t>
  </si>
  <si>
    <t>Очиститель Diatro Cleaner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</si>
  <si>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</si>
  <si>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</si>
  <si>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содержат моноклональные антитела человека класса IgM и выявляют соответствующий антиген системы резус в реакции прямой агглютинации на плоскости, в пробирках или в микроплате. Моноклональные антитела, входящие в состав ЭРИТРОТЕСТ™-ЦОЛИКЛОНОВ Анти-С СУПЕР, Анти-СW СУПЕР и Анти-Е СУПЕР, обладают высокой авидностью, высоким титром и не дают перекрестных реакций. Специальные добавки обеспечивают стерильность реагентов, их стабильность и повышенную активность в реакции гемагглютинации на плоскости. Реагенты не содержат антител других специфичностей и не требуют проведения контроля растворителя.</t>
  </si>
  <si>
    <t>фл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</si>
  <si>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</si>
  <si>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</si>
  <si>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</si>
  <si>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</si>
  <si>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ЭРИТРОТЕСТÔ- Анти-А1 лектин — реагент, разработанный для дифференциации А1 и более слабых форм А антигена по силе агглютинации. Реагент вызывает полную агглютинацию эритроцитов А1 и А1В. С эритроцитами, содержащими А2 или более слабые формы А антигена, ЭРИТРОТЕСТÔ- АнтиА1 Лектин не реагирует, либо в отдельных случаях дает неполную мелкозернистую агглютинацию. Предназначен для реакции агглютинации на плоскости и в пробирках.</t>
  </si>
  <si>
    <t>Моноклональные антитела Анти Асл, 5мл №10</t>
  </si>
  <si>
    <t>ЭРИТРОТЕСТÔ-ЦОЛИКЛОН Анти-Асл — реагент, разработанный для определения слабых вариантов А-антигена. Реагент дает одинаковую агглютинацию с А1 и А2 эритроцитами. Более слабая, но четкая агглютинация отмечается с эритроцитами А3, Ах и других слабых вариантов А-антигена. Предназначен для уточнения группы крови в случаях расхождения результатов перекрестного определения групп системы АВО.</t>
  </si>
  <si>
    <t>Моноклональные антитела Анти-АВ  5 мл-№10</t>
  </si>
  <si>
    <t>Цоликлоны – это моноклинальные антитела, полученные путем генной инженерии из крови стерильных мышей и применяемые для определения группы крови системы АВО. В отличие от стандартных сывороток, цоликлоны отличаются очень высокой активностью и авидностью, то есть временем наступления и выраженностью реакции агглютинации (склеивания). Основными цоликлонами являются: анти-A, анти-B, анти-AB, анти-D и другие. По ним определяют группы крови и резус-фактор.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</si>
  <si>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</si>
  <si>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</si>
  <si>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</si>
  <si>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содержит моноклональные антитела человека класса IgM. Реагент предназначен для тестирования эритроцитов в реакции прямой агглютинации на плоскости. Анти-Kell антитела, входящие в состав препарата, специфичны и не дают перекрестных реакций. </t>
  </si>
  <si>
    <t>Моноклональные антитела Анти-Д Супер  (IgM)  5 мл-№20</t>
  </si>
  <si>
    <t>содержит полные (IgM) анти-D антитела. Уверенно определяет D антиген в реакции прямой гемагглютинации на плоскости, в пробирочном тесте и в микроплате.  абсолютно специфичен, а содержащиеся в нем антитела имеют высокий титр и авидность (поликлональные сыворотки резус-отрицательных иммунных доноров очень редко содержат антитела такого класса.Специальные добавки обеспечивают стерильность препарата, его стабильность и высокую активность в реакции гемагглютинации на плоскости.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</si>
</sst>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0_р_."/>
    <numFmt numFmtId="165" formatCode="_-* #,##0.00\ _₸_-;\-* #,##0.00\ _₸_-;_-* &quot;-&quot;??\ _₸_-;_-@_-"/>
    <numFmt numFmtId="166" formatCode="#,##0.0;[Red]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8" fillId="0" borderId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3" fontId="3" fillId="0" borderId="3" xfId="3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43" fontId="3" fillId="0" borderId="3" xfId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3" xfId="4" applyNumberFormat="1" applyFont="1" applyBorder="1" applyAlignment="1">
      <alignment horizontal="right" vertical="center" wrapText="1"/>
    </xf>
    <xf numFmtId="0" fontId="5" fillId="0" borderId="3" xfId="5" applyFont="1" applyBorder="1" applyAlignment="1">
      <alignment horizontal="left" vertical="top" wrapText="1"/>
    </xf>
    <xf numFmtId="0" fontId="3" fillId="0" borderId="3" xfId="5" applyFont="1" applyBorder="1" applyAlignment="1">
      <alignment horizontal="left" vertical="center" wrapText="1"/>
    </xf>
    <xf numFmtId="0" fontId="3" fillId="0" borderId="3" xfId="5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5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0" borderId="4" xfId="4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4" applyFont="1" applyBorder="1" applyAlignment="1">
      <alignment horizontal="left" vertical="center" wrapText="1"/>
    </xf>
    <xf numFmtId="166" fontId="3" fillId="0" borderId="3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43" fontId="5" fillId="0" borderId="3" xfId="1" applyFont="1" applyBorder="1" applyAlignment="1">
      <alignment wrapText="1"/>
    </xf>
    <xf numFmtId="165" fontId="3" fillId="0" borderId="3" xfId="0" applyNumberFormat="1" applyFont="1" applyBorder="1" applyAlignment="1">
      <alignment wrapText="1"/>
    </xf>
    <xf numFmtId="2" fontId="3" fillId="0" borderId="3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0" borderId="6" xfId="4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4" fontId="9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43" fontId="3" fillId="0" borderId="6" xfId="3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wrapText="1"/>
    </xf>
  </cellXfs>
  <cellStyles count="6">
    <cellStyle name="Обычный" xfId="0" builtinId="0"/>
    <cellStyle name="Обычный 115" xfId="5"/>
    <cellStyle name="Обычный 44_Копия План ГЗ в УЗ" xfId="2"/>
    <cellStyle name="Обычный 67_Копия План ГЗ в УЗ" xfId="4"/>
    <cellStyle name="Финансовый" xfId="1" builtinId="3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90" zoomScaleNormal="90" workbookViewId="0">
      <selection activeCell="B2" sqref="B2"/>
    </sheetView>
  </sheetViews>
  <sheetFormatPr defaultRowHeight="15" x14ac:dyDescent="0.25"/>
  <cols>
    <col min="2" max="2" width="30.140625" customWidth="1"/>
    <col min="3" max="3" width="122.140625" customWidth="1"/>
    <col min="4" max="4" width="8.5703125" bestFit="1" customWidth="1"/>
    <col min="5" max="5" width="8.28515625" bestFit="1" customWidth="1"/>
    <col min="6" max="6" width="12.7109375" bestFit="1" customWidth="1"/>
    <col min="7" max="7" width="13.140625" bestFit="1" customWidth="1"/>
    <col min="8" max="8" width="14.42578125" bestFit="1" customWidth="1"/>
    <col min="9" max="9" width="30.28515625" bestFit="1" customWidth="1"/>
    <col min="10" max="10" width="28.28515625" bestFit="1" customWidth="1"/>
    <col min="11" max="11" width="13.85546875" bestFit="1" customWidth="1"/>
  </cols>
  <sheetData>
    <row r="1" spans="1:11" ht="15.75" x14ac:dyDescent="0.25">
      <c r="A1" s="1"/>
      <c r="B1" s="2"/>
      <c r="C1" s="3"/>
      <c r="D1" s="4"/>
      <c r="E1" s="5"/>
      <c r="F1" s="5"/>
      <c r="G1" s="5"/>
      <c r="H1" s="6"/>
      <c r="I1" s="5" t="s">
        <v>0</v>
      </c>
      <c r="J1" s="5"/>
      <c r="K1" s="5"/>
    </row>
    <row r="2" spans="1:11" ht="31.5" x14ac:dyDescent="0.25">
      <c r="A2" s="7" t="s">
        <v>1</v>
      </c>
      <c r="B2" s="8" t="s">
        <v>2</v>
      </c>
      <c r="C2" s="9" t="s">
        <v>3</v>
      </c>
      <c r="D2" s="7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1" t="s">
        <v>9</v>
      </c>
      <c r="J2" s="12" t="s">
        <v>10</v>
      </c>
      <c r="K2" s="12" t="s">
        <v>11</v>
      </c>
    </row>
    <row r="3" spans="1:11" ht="47.25" x14ac:dyDescent="0.25">
      <c r="A3" s="13">
        <v>1</v>
      </c>
      <c r="B3" s="14" t="s">
        <v>12</v>
      </c>
      <c r="C3" s="15" t="s">
        <v>13</v>
      </c>
      <c r="D3" s="16" t="s">
        <v>14</v>
      </c>
      <c r="E3" s="16">
        <v>4</v>
      </c>
      <c r="F3" s="17">
        <v>36500</v>
      </c>
      <c r="G3" s="18">
        <f>F3*E3</f>
        <v>146000</v>
      </c>
      <c r="H3" s="19">
        <v>144000</v>
      </c>
      <c r="I3" s="16"/>
      <c r="J3" s="16"/>
      <c r="K3" s="20">
        <v>144000</v>
      </c>
    </row>
    <row r="4" spans="1:11" ht="141.75" x14ac:dyDescent="0.25">
      <c r="A4" s="13">
        <v>2</v>
      </c>
      <c r="B4" s="21" t="s">
        <v>15</v>
      </c>
      <c r="C4" s="15" t="s">
        <v>16</v>
      </c>
      <c r="D4" s="16" t="s">
        <v>14</v>
      </c>
      <c r="E4" s="22">
        <v>4</v>
      </c>
      <c r="F4" s="23">
        <v>25500</v>
      </c>
      <c r="G4" s="18">
        <f t="shared" ref="G4:G9" si="0">F4*E4</f>
        <v>102000</v>
      </c>
      <c r="H4" s="19">
        <v>100000</v>
      </c>
      <c r="I4" s="16"/>
      <c r="J4" s="16"/>
      <c r="K4" s="20">
        <v>100000</v>
      </c>
    </row>
    <row r="5" spans="1:11" ht="189" x14ac:dyDescent="0.25">
      <c r="A5" s="13">
        <v>3</v>
      </c>
      <c r="B5" s="21" t="s">
        <v>17</v>
      </c>
      <c r="C5" s="15" t="s">
        <v>18</v>
      </c>
      <c r="D5" s="16" t="s">
        <v>14</v>
      </c>
      <c r="E5" s="22">
        <v>4</v>
      </c>
      <c r="F5" s="24">
        <v>69500</v>
      </c>
      <c r="G5" s="18">
        <f t="shared" si="0"/>
        <v>278000</v>
      </c>
      <c r="H5" s="19">
        <v>276000</v>
      </c>
      <c r="I5" s="16"/>
      <c r="J5" s="16"/>
      <c r="K5" s="20">
        <v>276000</v>
      </c>
    </row>
    <row r="6" spans="1:11" ht="63" x14ac:dyDescent="0.25">
      <c r="A6" s="13">
        <v>4</v>
      </c>
      <c r="B6" s="21" t="s">
        <v>19</v>
      </c>
      <c r="C6" s="15" t="s">
        <v>20</v>
      </c>
      <c r="D6" s="16" t="s">
        <v>14</v>
      </c>
      <c r="E6" s="22">
        <v>4</v>
      </c>
      <c r="F6" s="24">
        <v>26000</v>
      </c>
      <c r="G6" s="18">
        <f t="shared" si="0"/>
        <v>104000</v>
      </c>
      <c r="H6" s="19">
        <v>104000</v>
      </c>
      <c r="I6" s="16"/>
      <c r="J6" s="16"/>
      <c r="K6" s="20">
        <v>104000</v>
      </c>
    </row>
    <row r="7" spans="1:11" ht="173.25" x14ac:dyDescent="0.25">
      <c r="A7" s="13">
        <v>5</v>
      </c>
      <c r="B7" s="21" t="s">
        <v>21</v>
      </c>
      <c r="C7" s="15" t="s">
        <v>22</v>
      </c>
      <c r="D7" s="16" t="s">
        <v>14</v>
      </c>
      <c r="E7" s="22">
        <v>4</v>
      </c>
      <c r="F7" s="24">
        <v>310000</v>
      </c>
      <c r="G7" s="18">
        <f t="shared" si="0"/>
        <v>1240000</v>
      </c>
      <c r="H7" s="19">
        <v>180000</v>
      </c>
      <c r="I7" s="16"/>
      <c r="J7" s="16"/>
      <c r="K7" s="20"/>
    </row>
    <row r="8" spans="1:11" ht="110.25" x14ac:dyDescent="0.25">
      <c r="A8" s="13">
        <v>6</v>
      </c>
      <c r="B8" s="25" t="s">
        <v>23</v>
      </c>
      <c r="C8" s="26" t="s">
        <v>23</v>
      </c>
      <c r="D8" s="27" t="s">
        <v>14</v>
      </c>
      <c r="E8" s="22">
        <v>4</v>
      </c>
      <c r="F8" s="24">
        <v>36000</v>
      </c>
      <c r="G8" s="18">
        <f t="shared" si="0"/>
        <v>144000</v>
      </c>
      <c r="H8" s="19">
        <v>142000</v>
      </c>
      <c r="I8" s="16"/>
      <c r="J8" s="16"/>
      <c r="K8" s="20">
        <v>144000</v>
      </c>
    </row>
    <row r="9" spans="1:11" ht="204.75" x14ac:dyDescent="0.25">
      <c r="A9" s="28">
        <v>7</v>
      </c>
      <c r="B9" s="29" t="s">
        <v>24</v>
      </c>
      <c r="C9" s="30" t="s">
        <v>25</v>
      </c>
      <c r="D9" s="31" t="s">
        <v>14</v>
      </c>
      <c r="E9" s="32">
        <v>4</v>
      </c>
      <c r="F9" s="33">
        <v>22500</v>
      </c>
      <c r="G9" s="18">
        <f t="shared" si="0"/>
        <v>90000</v>
      </c>
      <c r="H9" s="19">
        <v>88000</v>
      </c>
      <c r="I9" s="16"/>
      <c r="J9" s="16"/>
      <c r="K9" s="20">
        <v>90000</v>
      </c>
    </row>
    <row r="10" spans="1:11" ht="78.75" x14ac:dyDescent="0.25">
      <c r="A10" s="34">
        <v>8</v>
      </c>
      <c r="B10" s="35" t="s">
        <v>26</v>
      </c>
      <c r="C10" s="15"/>
      <c r="D10" s="16"/>
      <c r="E10" s="22"/>
      <c r="F10" s="36"/>
      <c r="G10" s="37"/>
      <c r="H10" s="16"/>
      <c r="I10" s="16"/>
      <c r="J10" s="16"/>
      <c r="K10" s="16"/>
    </row>
    <row r="11" spans="1:11" ht="15.75" x14ac:dyDescent="0.25">
      <c r="A11" s="34"/>
      <c r="B11" s="15" t="s">
        <v>27</v>
      </c>
      <c r="C11" s="15" t="s">
        <v>27</v>
      </c>
      <c r="D11" s="16" t="s">
        <v>28</v>
      </c>
      <c r="E11" s="38">
        <v>12</v>
      </c>
      <c r="F11" s="23">
        <v>29290</v>
      </c>
      <c r="G11" s="37">
        <f>F11*E11</f>
        <v>351480</v>
      </c>
      <c r="H11" s="39"/>
      <c r="I11" s="40">
        <v>351458.4</v>
      </c>
      <c r="J11" s="39"/>
      <c r="K11" s="39"/>
    </row>
    <row r="12" spans="1:11" ht="31.5" x14ac:dyDescent="0.25">
      <c r="A12" s="34"/>
      <c r="B12" s="15" t="s">
        <v>29</v>
      </c>
      <c r="C12" s="15" t="s">
        <v>30</v>
      </c>
      <c r="D12" s="16" t="s">
        <v>28</v>
      </c>
      <c r="E12" s="38">
        <v>12</v>
      </c>
      <c r="F12" s="23">
        <v>17890</v>
      </c>
      <c r="G12" s="37">
        <f t="shared" ref="G12:G15" si="1">F12*E12</f>
        <v>214680</v>
      </c>
      <c r="H12" s="39"/>
      <c r="I12" s="40">
        <v>214671.96</v>
      </c>
      <c r="J12" s="39"/>
      <c r="K12" s="39"/>
    </row>
    <row r="13" spans="1:11" ht="15.75" x14ac:dyDescent="0.25">
      <c r="A13" s="34"/>
      <c r="B13" s="15" t="s">
        <v>31</v>
      </c>
      <c r="C13" s="15" t="s">
        <v>31</v>
      </c>
      <c r="D13" s="16" t="s">
        <v>28</v>
      </c>
      <c r="E13" s="38">
        <v>7</v>
      </c>
      <c r="F13" s="23">
        <v>46625</v>
      </c>
      <c r="G13" s="37">
        <f t="shared" si="1"/>
        <v>326375</v>
      </c>
      <c r="H13" s="39"/>
      <c r="I13" s="40">
        <v>326347</v>
      </c>
      <c r="J13" s="39"/>
      <c r="K13" s="39"/>
    </row>
    <row r="14" spans="1:11" ht="31.5" x14ac:dyDescent="0.25">
      <c r="A14" s="34"/>
      <c r="B14" s="15" t="s">
        <v>32</v>
      </c>
      <c r="C14" s="15" t="s">
        <v>32</v>
      </c>
      <c r="D14" s="16" t="s">
        <v>28</v>
      </c>
      <c r="E14" s="38">
        <v>6</v>
      </c>
      <c r="F14" s="23">
        <v>37690</v>
      </c>
      <c r="G14" s="37">
        <f t="shared" si="1"/>
        <v>226140</v>
      </c>
      <c r="H14" s="39"/>
      <c r="I14" s="40">
        <v>226126.8</v>
      </c>
      <c r="J14" s="39"/>
      <c r="K14" s="39"/>
    </row>
    <row r="15" spans="1:11" ht="31.5" x14ac:dyDescent="0.25">
      <c r="A15" s="34"/>
      <c r="B15" s="15" t="s">
        <v>33</v>
      </c>
      <c r="C15" s="15" t="s">
        <v>33</v>
      </c>
      <c r="D15" s="16" t="s">
        <v>28</v>
      </c>
      <c r="E15" s="38">
        <v>12</v>
      </c>
      <c r="F15" s="23">
        <v>67475</v>
      </c>
      <c r="G15" s="37">
        <f t="shared" si="1"/>
        <v>809700</v>
      </c>
      <c r="H15" s="39"/>
      <c r="I15" s="40">
        <v>809673.6</v>
      </c>
      <c r="J15" s="39"/>
      <c r="K15" s="39"/>
    </row>
    <row r="16" spans="1:11" ht="15.75" x14ac:dyDescent="0.25">
      <c r="A16" s="34"/>
      <c r="B16" s="15" t="s">
        <v>34</v>
      </c>
      <c r="C16" s="15"/>
      <c r="D16" s="16"/>
      <c r="E16" s="38"/>
      <c r="F16" s="23"/>
      <c r="G16" s="18">
        <f>SUM(G11:G15)</f>
        <v>1928375</v>
      </c>
      <c r="H16" s="39"/>
      <c r="I16" s="41"/>
      <c r="J16" s="39"/>
      <c r="K16" s="39"/>
    </row>
    <row r="17" spans="1:11" ht="47.25" x14ac:dyDescent="0.25">
      <c r="A17" s="34">
        <v>9</v>
      </c>
      <c r="B17" s="35" t="s">
        <v>35</v>
      </c>
      <c r="C17" s="15"/>
      <c r="D17" s="16"/>
      <c r="E17" s="22"/>
      <c r="F17" s="36"/>
      <c r="G17" s="37"/>
      <c r="H17" s="16"/>
      <c r="I17" s="16"/>
      <c r="J17" s="16"/>
      <c r="K17" s="16"/>
    </row>
    <row r="18" spans="1:11" ht="31.5" x14ac:dyDescent="0.25">
      <c r="A18" s="34"/>
      <c r="B18" s="15" t="s">
        <v>36</v>
      </c>
      <c r="C18" s="15" t="s">
        <v>36</v>
      </c>
      <c r="D18" s="16" t="s">
        <v>28</v>
      </c>
      <c r="E18" s="22">
        <v>6</v>
      </c>
      <c r="F18" s="24">
        <v>37690</v>
      </c>
      <c r="G18" s="37">
        <f>F18*E18</f>
        <v>226140</v>
      </c>
      <c r="H18" s="39"/>
      <c r="I18" s="40">
        <v>226126.8</v>
      </c>
      <c r="J18" s="39"/>
      <c r="K18" s="39"/>
    </row>
    <row r="19" spans="1:11" ht="31.5" x14ac:dyDescent="0.25">
      <c r="A19" s="34"/>
      <c r="B19" s="15" t="s">
        <v>37</v>
      </c>
      <c r="C19" s="15" t="s">
        <v>38</v>
      </c>
      <c r="D19" s="16" t="s">
        <v>28</v>
      </c>
      <c r="E19" s="22">
        <v>6</v>
      </c>
      <c r="F19" s="24">
        <v>46625</v>
      </c>
      <c r="G19" s="37">
        <f t="shared" ref="G19:G20" si="2">F19*E19</f>
        <v>279750</v>
      </c>
      <c r="H19" s="39"/>
      <c r="I19" s="40">
        <v>279726</v>
      </c>
      <c r="J19" s="39"/>
      <c r="K19" s="39"/>
    </row>
    <row r="20" spans="1:11" ht="15.75" x14ac:dyDescent="0.25">
      <c r="A20" s="34"/>
      <c r="B20" s="15" t="s">
        <v>39</v>
      </c>
      <c r="C20" s="42" t="s">
        <v>39</v>
      </c>
      <c r="D20" s="16" t="s">
        <v>28</v>
      </c>
      <c r="E20" s="22">
        <v>6</v>
      </c>
      <c r="F20" s="24">
        <v>29990</v>
      </c>
      <c r="G20" s="37">
        <f t="shared" si="2"/>
        <v>179940</v>
      </c>
      <c r="H20" s="39"/>
      <c r="I20" s="40">
        <v>170924.4</v>
      </c>
      <c r="J20" s="39"/>
      <c r="K20" s="39"/>
    </row>
    <row r="21" spans="1:11" ht="15.75" x14ac:dyDescent="0.25">
      <c r="A21" s="43"/>
      <c r="B21" s="15" t="s">
        <v>34</v>
      </c>
      <c r="C21" s="44"/>
      <c r="D21" s="45"/>
      <c r="E21" s="46"/>
      <c r="F21" s="47"/>
      <c r="G21" s="48">
        <f>SUM(G18:G20)</f>
        <v>685830</v>
      </c>
      <c r="H21" s="39"/>
      <c r="I21" s="41"/>
      <c r="J21" s="39"/>
      <c r="K21" s="39"/>
    </row>
    <row r="22" spans="1:11" ht="78.75" x14ac:dyDescent="0.25">
      <c r="A22" s="43">
        <v>10</v>
      </c>
      <c r="B22" s="35" t="s">
        <v>40</v>
      </c>
      <c r="C22" s="44"/>
      <c r="D22" s="45"/>
      <c r="E22" s="46"/>
      <c r="F22" s="47"/>
      <c r="G22" s="49"/>
      <c r="H22" s="16"/>
      <c r="I22" s="16"/>
      <c r="J22" s="16"/>
      <c r="K22" s="16"/>
    </row>
    <row r="23" spans="1:11" ht="94.5" x14ac:dyDescent="0.25">
      <c r="A23" s="43"/>
      <c r="B23" s="50" t="s">
        <v>41</v>
      </c>
      <c r="C23" s="51" t="s">
        <v>42</v>
      </c>
      <c r="D23" s="16" t="s">
        <v>43</v>
      </c>
      <c r="E23" s="16">
        <v>5</v>
      </c>
      <c r="F23" s="17">
        <v>56465</v>
      </c>
      <c r="G23" s="52">
        <f>F23*E23</f>
        <v>282325</v>
      </c>
      <c r="H23" s="16"/>
      <c r="I23" s="16"/>
      <c r="J23" s="19">
        <v>282000</v>
      </c>
      <c r="K23" s="16"/>
    </row>
    <row r="24" spans="1:11" ht="94.5" x14ac:dyDescent="0.25">
      <c r="A24" s="43"/>
      <c r="B24" s="50" t="s">
        <v>44</v>
      </c>
      <c r="C24" s="51" t="s">
        <v>42</v>
      </c>
      <c r="D24" s="16" t="s">
        <v>43</v>
      </c>
      <c r="E24" s="16">
        <v>5</v>
      </c>
      <c r="F24" s="17">
        <v>21015</v>
      </c>
      <c r="G24" s="52">
        <f t="shared" ref="G24:G33" si="3">F24*E24</f>
        <v>105075</v>
      </c>
      <c r="H24" s="16"/>
      <c r="I24" s="16"/>
      <c r="J24" s="19">
        <v>105000</v>
      </c>
      <c r="K24" s="16"/>
    </row>
    <row r="25" spans="1:11" ht="94.5" x14ac:dyDescent="0.25">
      <c r="A25" s="43"/>
      <c r="B25" s="50" t="s">
        <v>45</v>
      </c>
      <c r="C25" s="51" t="s">
        <v>42</v>
      </c>
      <c r="D25" s="16" t="s">
        <v>43</v>
      </c>
      <c r="E25" s="16">
        <v>5</v>
      </c>
      <c r="F25" s="17">
        <v>56465</v>
      </c>
      <c r="G25" s="52">
        <f t="shared" si="3"/>
        <v>282325</v>
      </c>
      <c r="H25" s="16"/>
      <c r="I25" s="16"/>
      <c r="J25" s="19">
        <v>282000</v>
      </c>
      <c r="K25" s="16"/>
    </row>
    <row r="26" spans="1:11" ht="94.5" x14ac:dyDescent="0.25">
      <c r="A26" s="43"/>
      <c r="B26" s="50" t="s">
        <v>46</v>
      </c>
      <c r="C26" s="51" t="s">
        <v>42</v>
      </c>
      <c r="D26" s="16" t="s">
        <v>43</v>
      </c>
      <c r="E26" s="16">
        <v>5</v>
      </c>
      <c r="F26" s="17">
        <v>21015</v>
      </c>
      <c r="G26" s="52">
        <f t="shared" si="3"/>
        <v>105075</v>
      </c>
      <c r="H26" s="16"/>
      <c r="I26" s="16"/>
      <c r="J26" s="19">
        <v>105000</v>
      </c>
      <c r="K26" s="16"/>
    </row>
    <row r="27" spans="1:11" ht="78.75" x14ac:dyDescent="0.25">
      <c r="A27" s="43"/>
      <c r="B27" s="50" t="s">
        <v>47</v>
      </c>
      <c r="C27" s="51" t="s">
        <v>48</v>
      </c>
      <c r="D27" s="16" t="s">
        <v>43</v>
      </c>
      <c r="E27" s="16">
        <v>1</v>
      </c>
      <c r="F27" s="17">
        <v>2330</v>
      </c>
      <c r="G27" s="52">
        <f t="shared" si="3"/>
        <v>2330</v>
      </c>
      <c r="H27" s="39"/>
      <c r="I27" s="39"/>
      <c r="J27" s="19">
        <v>2300</v>
      </c>
      <c r="K27" s="39"/>
    </row>
    <row r="28" spans="1:11" ht="63" x14ac:dyDescent="0.25">
      <c r="A28" s="43"/>
      <c r="B28" s="50" t="s">
        <v>49</v>
      </c>
      <c r="C28" s="51" t="s">
        <v>50</v>
      </c>
      <c r="D28" s="16" t="s">
        <v>43</v>
      </c>
      <c r="E28" s="16">
        <v>1</v>
      </c>
      <c r="F28" s="17">
        <v>775</v>
      </c>
      <c r="G28" s="52">
        <f t="shared" si="3"/>
        <v>775</v>
      </c>
      <c r="H28" s="39"/>
      <c r="I28" s="39"/>
      <c r="J28" s="19">
        <v>765</v>
      </c>
      <c r="K28" s="39"/>
    </row>
    <row r="29" spans="1:11" ht="78.75" x14ac:dyDescent="0.25">
      <c r="A29" s="43"/>
      <c r="B29" s="50" t="s">
        <v>51</v>
      </c>
      <c r="C29" s="51" t="s">
        <v>52</v>
      </c>
      <c r="D29" s="16" t="s">
        <v>43</v>
      </c>
      <c r="E29" s="16">
        <v>43</v>
      </c>
      <c r="F29" s="17">
        <v>9870</v>
      </c>
      <c r="G29" s="52">
        <f t="shared" si="3"/>
        <v>424410</v>
      </c>
      <c r="H29" s="39"/>
      <c r="I29" s="39"/>
      <c r="J29" s="19">
        <v>421400</v>
      </c>
      <c r="K29" s="39"/>
    </row>
    <row r="30" spans="1:11" ht="78.75" x14ac:dyDescent="0.25">
      <c r="A30" s="43"/>
      <c r="B30" s="50" t="s">
        <v>53</v>
      </c>
      <c r="C30" s="53" t="s">
        <v>52</v>
      </c>
      <c r="D30" s="16" t="s">
        <v>43</v>
      </c>
      <c r="E30" s="45">
        <v>44</v>
      </c>
      <c r="F30" s="54">
        <v>10880</v>
      </c>
      <c r="G30" s="52">
        <f t="shared" si="3"/>
        <v>478720</v>
      </c>
      <c r="H30" s="39"/>
      <c r="I30" s="39"/>
      <c r="J30" s="19">
        <v>475200</v>
      </c>
      <c r="K30" s="39"/>
    </row>
    <row r="31" spans="1:11" ht="78.75" x14ac:dyDescent="0.25">
      <c r="A31" s="43"/>
      <c r="B31" s="50" t="s">
        <v>54</v>
      </c>
      <c r="C31" s="53" t="s">
        <v>52</v>
      </c>
      <c r="D31" s="16" t="s">
        <v>43</v>
      </c>
      <c r="E31" s="45">
        <v>44</v>
      </c>
      <c r="F31" s="54">
        <v>10880</v>
      </c>
      <c r="G31" s="52">
        <f t="shared" si="3"/>
        <v>478720</v>
      </c>
      <c r="H31" s="39"/>
      <c r="I31" s="39"/>
      <c r="J31" s="19">
        <v>475200</v>
      </c>
      <c r="K31" s="39"/>
    </row>
    <row r="32" spans="1:11" ht="47.25" x14ac:dyDescent="0.25">
      <c r="A32" s="43"/>
      <c r="B32" s="50" t="s">
        <v>55</v>
      </c>
      <c r="C32" s="53" t="s">
        <v>56</v>
      </c>
      <c r="D32" s="16" t="s">
        <v>43</v>
      </c>
      <c r="E32" s="45">
        <v>48</v>
      </c>
      <c r="F32" s="54">
        <v>24400</v>
      </c>
      <c r="G32" s="52">
        <f t="shared" si="3"/>
        <v>1171200</v>
      </c>
      <c r="H32" s="39"/>
      <c r="I32" s="39"/>
      <c r="J32" s="19">
        <v>1166400</v>
      </c>
      <c r="K32" s="39"/>
    </row>
    <row r="33" spans="1:11" ht="78.75" x14ac:dyDescent="0.25">
      <c r="A33" s="43"/>
      <c r="B33" s="50" t="s">
        <v>57</v>
      </c>
      <c r="C33" s="53" t="s">
        <v>58</v>
      </c>
      <c r="D33" s="16" t="s">
        <v>43</v>
      </c>
      <c r="E33" s="45">
        <v>22</v>
      </c>
      <c r="F33" s="54">
        <v>24850</v>
      </c>
      <c r="G33" s="52">
        <f t="shared" si="3"/>
        <v>546700</v>
      </c>
      <c r="H33" s="39"/>
      <c r="I33" s="39"/>
      <c r="J33" s="19">
        <v>544500</v>
      </c>
      <c r="K33" s="39"/>
    </row>
    <row r="34" spans="1:11" ht="15.75" x14ac:dyDescent="0.25">
      <c r="A34" s="43"/>
      <c r="B34" s="55" t="s">
        <v>34</v>
      </c>
      <c r="C34" s="56"/>
      <c r="D34" s="16"/>
      <c r="E34" s="45"/>
      <c r="F34" s="54"/>
      <c r="G34" s="48">
        <f>SUM(G23:G33)</f>
        <v>3877655</v>
      </c>
      <c r="H34" s="39"/>
      <c r="I34" s="39"/>
      <c r="J34" s="39"/>
      <c r="K34" s="39"/>
    </row>
    <row r="35" spans="1:11" ht="15.75" x14ac:dyDescent="0.25">
      <c r="A35" s="57"/>
      <c r="B35" s="58" t="s">
        <v>34</v>
      </c>
      <c r="C35" s="59"/>
      <c r="D35" s="22"/>
      <c r="E35" s="22"/>
      <c r="F35" s="60"/>
      <c r="G35" s="61">
        <v>8595860</v>
      </c>
      <c r="H35" s="62"/>
      <c r="I35" s="62"/>
      <c r="J35" s="62"/>
      <c r="K35" s="62"/>
    </row>
  </sheetData>
  <mergeCells count="2">
    <mergeCell ref="D1:G1"/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2022-12-21T05:34:20Z</dcterms:created>
  <dcterms:modified xsi:type="dcterms:W3CDTF">2022-12-21T05:36:07Z</dcterms:modified>
</cp:coreProperties>
</file>